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395" windowHeight="11310" activeTab="0"/>
  </bookViews>
  <sheets>
    <sheet name="2015_IIpa_Prognoos" sheetId="1" r:id="rId1"/>
  </sheets>
  <externalReferences>
    <externalReference r:id="rId4"/>
  </externalReferences>
  <definedNames/>
  <calcPr fullCalcOnLoad="1"/>
</workbook>
</file>

<file path=xl/sharedStrings.xml><?xml version="1.0" encoding="utf-8"?>
<sst xmlns="http://schemas.openxmlformats.org/spreadsheetml/2006/main" count="24" uniqueCount="13">
  <si>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2015.a II poolaasta kohta)</t>
    </r>
  </si>
  <si>
    <t>Tubade arv</t>
  </si>
  <si>
    <r>
      <t>Keskmine üldpind m</t>
    </r>
    <r>
      <rPr>
        <b/>
        <vertAlign val="superscript"/>
        <sz val="10"/>
        <rFont val="Arial"/>
        <family val="2"/>
      </rPr>
      <t>2</t>
    </r>
  </si>
  <si>
    <t>AHIKÜTTEGA KORTERID</t>
  </si>
  <si>
    <t>Vesi ja WC korteris</t>
  </si>
  <si>
    <t>Vesi ja WC koridoris</t>
  </si>
  <si>
    <t>Vesi ja WC õues</t>
  </si>
  <si>
    <t>Üür m² kohta</t>
  </si>
  <si>
    <t>Kommunaal-maksed m² kohta</t>
  </si>
  <si>
    <t>Kokku m² kohta</t>
  </si>
  <si>
    <t>Kommunaal- maksed m² kohta</t>
  </si>
  <si>
    <t>Kööktuba</t>
  </si>
  <si>
    <t>KESKKÜTTEGA KORTERID</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</si>
</sst>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vertAlign val="superscript"/>
      <sz val="12"/>
      <name val="Arial"/>
      <family val="2"/>
    </font>
    <font>
      <b/>
      <sz val="10"/>
      <name val="Arial"/>
      <family val="2"/>
    </font>
    <font>
      <b/>
      <vertAlign val="superscript"/>
      <sz val="10"/>
      <name val="Arial"/>
      <family val="2"/>
    </font>
    <font>
      <b/>
      <sz val="10"/>
      <color indexed="8"/>
      <name val="Arial"/>
      <family val="0"/>
    </font>
    <font>
      <sz val="10"/>
      <color indexed="8"/>
      <name val="Arial"/>
      <family val="0"/>
    </font>
    <font>
      <vertAlign val="superscript"/>
      <sz val="10"/>
      <color indexed="8"/>
      <name val="Arial"/>
      <family val="0"/>
    </font>
    <font>
      <sz val="10"/>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0" borderId="2"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33" fillId="23" borderId="3" applyNumberFormat="0" applyAlignment="0" applyProtection="0"/>
    <xf numFmtId="0" fontId="34" fillId="0" borderId="4" applyNumberFormat="0" applyFill="0" applyAlignment="0" applyProtection="0"/>
    <xf numFmtId="0" fontId="26" fillId="24" borderId="5" applyNumberFormat="0" applyFont="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9" fontId="26"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0" fillId="0" borderId="0" applyNumberFormat="0" applyFill="0" applyBorder="0" applyAlignment="0" applyProtection="0"/>
    <xf numFmtId="0" fontId="41" fillId="32" borderId="1"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20" borderId="9" applyNumberFormat="0" applyAlignment="0" applyProtection="0"/>
  </cellStyleXfs>
  <cellXfs count="40">
    <xf numFmtId="0" fontId="0" fillId="0" borderId="0" xfId="0" applyAlignment="1">
      <alignment/>
    </xf>
    <xf numFmtId="0" fontId="18" fillId="33" borderId="10" xfId="0" applyFont="1" applyFill="1" applyBorder="1" applyAlignment="1">
      <alignment horizontal="center" wrapText="1"/>
    </xf>
    <xf numFmtId="0" fontId="0" fillId="34" borderId="0" xfId="0" applyFill="1" applyAlignment="1">
      <alignment/>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xf>
    <xf numFmtId="0" fontId="20" fillId="34" borderId="14" xfId="0" applyFont="1" applyFill="1" applyBorder="1" applyAlignment="1">
      <alignment horizontal="center"/>
    </xf>
    <xf numFmtId="0" fontId="20" fillId="34" borderId="15"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4" xfId="0" applyFont="1" applyFill="1" applyBorder="1" applyAlignment="1">
      <alignment horizontal="center"/>
    </xf>
    <xf numFmtId="1" fontId="0" fillId="34" borderId="18" xfId="0" applyNumberFormat="1" applyFill="1" applyBorder="1" applyAlignment="1">
      <alignment horizontal="center"/>
    </xf>
    <xf numFmtId="164" fontId="0" fillId="34" borderId="19" xfId="0" applyNumberFormat="1" applyFill="1" applyBorder="1" applyAlignment="1">
      <alignment horizontal="center"/>
    </xf>
    <xf numFmtId="164" fontId="0" fillId="34" borderId="20" xfId="0" applyNumberFormat="1" applyFill="1" applyBorder="1" applyAlignment="1">
      <alignment horizontal="center"/>
    </xf>
    <xf numFmtId="164" fontId="20" fillId="34" borderId="21" xfId="0" applyNumberFormat="1" applyFont="1" applyFill="1" applyBorder="1" applyAlignment="1">
      <alignment horizontal="center"/>
    </xf>
    <xf numFmtId="164" fontId="0" fillId="34" borderId="22" xfId="0" applyNumberFormat="1" applyFill="1" applyBorder="1" applyAlignment="1">
      <alignment horizontal="center"/>
    </xf>
    <xf numFmtId="164" fontId="0" fillId="34" borderId="22" xfId="0" applyNumberFormat="1" applyFont="1" applyFill="1" applyBorder="1" applyAlignment="1">
      <alignment horizontal="center"/>
    </xf>
    <xf numFmtId="164" fontId="0" fillId="34" borderId="20" xfId="0" applyNumberFormat="1" applyFont="1" applyFill="1" applyBorder="1" applyAlignment="1">
      <alignment horizontal="center"/>
    </xf>
    <xf numFmtId="0" fontId="20" fillId="34" borderId="23" xfId="0" applyFont="1" applyFill="1" applyBorder="1" applyAlignment="1">
      <alignment horizontal="center"/>
    </xf>
    <xf numFmtId="1" fontId="0" fillId="34" borderId="24" xfId="0" applyNumberFormat="1" applyFill="1" applyBorder="1" applyAlignment="1">
      <alignment horizontal="center"/>
    </xf>
    <xf numFmtId="164" fontId="0" fillId="34" borderId="25" xfId="0" applyNumberFormat="1" applyFill="1" applyBorder="1" applyAlignment="1">
      <alignment horizontal="center"/>
    </xf>
    <xf numFmtId="164" fontId="0" fillId="34" borderId="26" xfId="0" applyNumberFormat="1" applyFill="1" applyBorder="1" applyAlignment="1">
      <alignment horizontal="center"/>
    </xf>
    <xf numFmtId="164" fontId="20" fillId="34" borderId="27" xfId="0" applyNumberFormat="1" applyFont="1" applyFill="1" applyBorder="1" applyAlignment="1">
      <alignment horizontal="center"/>
    </xf>
    <xf numFmtId="164" fontId="0" fillId="34" borderId="28" xfId="0" applyNumberFormat="1" applyFill="1" applyBorder="1" applyAlignment="1">
      <alignment horizontal="center"/>
    </xf>
    <xf numFmtId="164" fontId="0" fillId="34" borderId="28" xfId="0" applyNumberFormat="1" applyFont="1" applyFill="1" applyBorder="1" applyAlignment="1">
      <alignment horizontal="center"/>
    </xf>
    <xf numFmtId="164" fontId="0" fillId="34" borderId="26" xfId="0" applyNumberFormat="1" applyFont="1" applyFill="1" applyBorder="1" applyAlignment="1">
      <alignment horizontal="center"/>
    </xf>
    <xf numFmtId="0" fontId="20" fillId="34" borderId="29" xfId="0" applyFont="1" applyFill="1" applyBorder="1" applyAlignment="1">
      <alignment horizontal="center"/>
    </xf>
    <xf numFmtId="1" fontId="0" fillId="34" borderId="30" xfId="0" applyNumberFormat="1" applyFill="1" applyBorder="1" applyAlignment="1">
      <alignment horizontal="center"/>
    </xf>
    <xf numFmtId="164" fontId="0" fillId="34" borderId="31" xfId="0" applyNumberFormat="1" applyFill="1" applyBorder="1" applyAlignment="1">
      <alignment horizontal="center"/>
    </xf>
    <xf numFmtId="164" fontId="0" fillId="34" borderId="32" xfId="0" applyNumberFormat="1" applyFill="1" applyBorder="1" applyAlignment="1">
      <alignment horizontal="center"/>
    </xf>
    <xf numFmtId="164" fontId="20" fillId="34" borderId="33" xfId="0" applyNumberFormat="1" applyFont="1" applyFill="1" applyBorder="1" applyAlignment="1">
      <alignment horizontal="center"/>
    </xf>
    <xf numFmtId="164" fontId="0" fillId="34" borderId="34" xfId="0" applyNumberFormat="1" applyFill="1" applyBorder="1" applyAlignment="1">
      <alignment horizontal="center"/>
    </xf>
    <xf numFmtId="164" fontId="0" fillId="34" borderId="34" xfId="0" applyNumberFormat="1" applyFont="1" applyFill="1" applyBorder="1" applyAlignment="1">
      <alignment horizontal="center"/>
    </xf>
    <xf numFmtId="164" fontId="0" fillId="34" borderId="32" xfId="0" applyNumberFormat="1" applyFont="1" applyFill="1" applyBorder="1" applyAlignment="1">
      <alignment horizontal="center"/>
    </xf>
    <xf numFmtId="0" fontId="0" fillId="34" borderId="0" xfId="0" applyFill="1" applyBorder="1" applyAlignment="1">
      <alignment horizontal="center"/>
    </xf>
    <xf numFmtId="0" fontId="0" fillId="34" borderId="0" xfId="0" applyFill="1" applyBorder="1" applyAlignment="1">
      <alignment/>
    </xf>
    <xf numFmtId="2" fontId="0" fillId="34" borderId="0" xfId="0" applyNumberFormat="1" applyFill="1" applyBorder="1" applyAlignment="1">
      <alignment/>
    </xf>
    <xf numFmtId="0" fontId="20" fillId="34" borderId="11"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20" fillId="34" borderId="12" xfId="0" applyFont="1" applyFill="1" applyBorder="1" applyAlignment="1">
      <alignment horizontal="center" vertical="center" wrapText="1"/>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13</xdr:col>
      <xdr:colOff>38100</xdr:colOff>
      <xdr:row>43</xdr:row>
      <xdr:rowOff>123825</xdr:rowOff>
    </xdr:to>
    <xdr:sp fLocksText="0">
      <xdr:nvSpPr>
        <xdr:cNvPr id="1" name="Text 2"/>
        <xdr:cNvSpPr txBox="1">
          <a:spLocks noChangeArrowheads="1"/>
        </xdr:cNvSpPr>
      </xdr:nvSpPr>
      <xdr:spPr>
        <a:xfrm>
          <a:off x="0" y="4181475"/>
          <a:ext cx="8553450" cy="3848100"/>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Arial"/>
              <a:ea typeface="Arial"/>
              <a:cs typeface="Arial"/>
            </a:rPr>
            <a:t>MÄRKUSED: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Ülaltoodud tabeli aluseks on kinnisvarabüroode Robinson Kinnisvara OÜ, Ober-Hausi Hindamisteenuste OÜ ja Uusmaa Kinnisvara OÜ andmed. Keskmise üürimäära arvestamise aluseks on võetud nimetatud kinnisvarabüroode andmed ning leitud aritmeetiline keskmine.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Kuna Tartu Kinnisvarabüroo OÜ ei ole välja toodud eraldi kommunaalmakseid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siis on võetud kommunaalmakseteks Ober-Hausi Hindamisteenuste OÜ ja Uusmaa Kinnisvara OÜ hinnangute andmed.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Antud kinnisvaraettevõtetelt paluti hinnangut Tartu linnas paiknevate minimaalselt heakorrastatud, kuid remonti mittevajavate eluruumide ruutmeetri üürihinna kohta, mille eest oleks võimalik järgneval poolaastal Tartu kinnisvaraturult üürida elamispind. Üürihinnad paluti esitada eespool toodud kategooriates.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Lisaks palusime esitada nimekirja kõige madalamate üürimääradega reaalselt toimunud tehingutest (2015.a esimese poolaasta jooksul), kus oleksid eraldi välja toodud objekti kirjeldus, aadress ja üürimäär 1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(üüri hind kuus on ümardatud ülesse poole). UusMaa Kinnisvara OÜ tehingute kohta endmeid ei esitanud. Antud tabel asub järgmisel töölehel.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Koostas: Kaspar Alev, LVO analüütik, tel 7 361 294
</a:t>
          </a:r>
          <a:r>
            <a:rPr lang="en-US" cap="none" sz="1000" b="0" i="0" u="none" baseline="0">
              <a:solidFill>
                <a:srgbClr val="000000"/>
              </a:solidFill>
              <a:latin typeface="Arial"/>
              <a:ea typeface="Arial"/>
              <a:cs typeface="Arial"/>
            </a:rPr>
            <a:t>26.mai 2015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HRIST~1\AppData\Local\Temp\notes66527D\~61537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_IIpa_Prognoos"/>
      <sheetName val="Odavaimad tehingud 2015_Ipa"/>
      <sheetName val="2015_Ipa_prognoos"/>
      <sheetName val="muutus"/>
      <sheetName val="OberHaus"/>
      <sheetName val="RobinsonKV"/>
      <sheetName val="UusMaa"/>
    </sheetNames>
    <sheetDataSet>
      <sheetData sheetId="4">
        <row r="5">
          <cell r="B5">
            <v>16</v>
          </cell>
          <cell r="C5">
            <v>5.8</v>
          </cell>
          <cell r="D5">
            <v>1.6</v>
          </cell>
          <cell r="F5">
            <v>5.5</v>
          </cell>
          <cell r="G5">
            <v>1.3</v>
          </cell>
        </row>
        <row r="6">
          <cell r="B6">
            <v>27</v>
          </cell>
          <cell r="C6">
            <v>5.3</v>
          </cell>
          <cell r="D6">
            <v>2</v>
          </cell>
          <cell r="F6">
            <v>4.6</v>
          </cell>
          <cell r="G6">
            <v>1.4</v>
          </cell>
        </row>
        <row r="7">
          <cell r="B7">
            <v>44</v>
          </cell>
          <cell r="C7">
            <v>4.1</v>
          </cell>
          <cell r="D7">
            <v>2.1</v>
          </cell>
          <cell r="F7">
            <v>3.8</v>
          </cell>
          <cell r="G7">
            <v>1.6</v>
          </cell>
        </row>
        <row r="8">
          <cell r="B8">
            <v>58</v>
          </cell>
          <cell r="C8">
            <v>4</v>
          </cell>
          <cell r="D8">
            <v>2.2</v>
          </cell>
          <cell r="F8">
            <v>3.6</v>
          </cell>
          <cell r="G8">
            <v>1.5</v>
          </cell>
        </row>
        <row r="9">
          <cell r="B9">
            <v>70</v>
          </cell>
          <cell r="C9">
            <v>3.8</v>
          </cell>
          <cell r="D9">
            <v>2.4</v>
          </cell>
          <cell r="F9">
            <v>3.3</v>
          </cell>
          <cell r="G9">
            <v>1.4</v>
          </cell>
        </row>
        <row r="14">
          <cell r="B14">
            <v>16</v>
          </cell>
          <cell r="C14">
            <v>7</v>
          </cell>
          <cell r="D14">
            <v>3.2</v>
          </cell>
        </row>
        <row r="15">
          <cell r="B15">
            <v>27</v>
          </cell>
          <cell r="C15">
            <v>5.5</v>
          </cell>
          <cell r="D15">
            <v>3.1</v>
          </cell>
        </row>
        <row r="16">
          <cell r="B16">
            <v>44</v>
          </cell>
          <cell r="C16">
            <v>4.5</v>
          </cell>
          <cell r="D16">
            <v>3</v>
          </cell>
        </row>
        <row r="17">
          <cell r="B17">
            <v>58</v>
          </cell>
          <cell r="C17">
            <v>4.2</v>
          </cell>
          <cell r="D17">
            <v>3</v>
          </cell>
        </row>
        <row r="18">
          <cell r="B18">
            <v>70</v>
          </cell>
          <cell r="C18">
            <v>4</v>
          </cell>
          <cell r="D18">
            <v>2.9</v>
          </cell>
        </row>
      </sheetData>
      <sheetData sheetId="5">
        <row r="5">
          <cell r="B5">
            <v>20.5</v>
          </cell>
          <cell r="C5">
            <v>8.78</v>
          </cell>
          <cell r="F5">
            <v>8.35</v>
          </cell>
        </row>
        <row r="6">
          <cell r="B6">
            <v>31.7</v>
          </cell>
          <cell r="C6">
            <v>5.77</v>
          </cell>
          <cell r="F6">
            <v>5.44</v>
          </cell>
        </row>
        <row r="7">
          <cell r="B7">
            <v>39.13</v>
          </cell>
          <cell r="C7">
            <v>6.24</v>
          </cell>
        </row>
        <row r="8">
          <cell r="B8">
            <v>57.7</v>
          </cell>
          <cell r="C8">
            <v>6.29</v>
          </cell>
        </row>
        <row r="14">
          <cell r="B14">
            <v>15.025</v>
          </cell>
          <cell r="C14">
            <v>9.85</v>
          </cell>
        </row>
        <row r="15">
          <cell r="B15">
            <v>31.38</v>
          </cell>
          <cell r="C15">
            <v>8.22</v>
          </cell>
        </row>
        <row r="16">
          <cell r="B16">
            <v>46.72</v>
          </cell>
          <cell r="C16">
            <v>5.69</v>
          </cell>
        </row>
        <row r="17">
          <cell r="B17">
            <v>69.72</v>
          </cell>
          <cell r="C17">
            <v>4.88</v>
          </cell>
        </row>
        <row r="18">
          <cell r="B18">
            <v>78.3</v>
          </cell>
          <cell r="C18">
            <v>4.15</v>
          </cell>
        </row>
      </sheetData>
      <sheetData sheetId="6">
        <row r="5">
          <cell r="B5">
            <v>17</v>
          </cell>
          <cell r="C5">
            <v>6.5</v>
          </cell>
          <cell r="D5">
            <v>1.9</v>
          </cell>
          <cell r="F5">
            <v>5</v>
          </cell>
          <cell r="G5">
            <v>1.6</v>
          </cell>
          <cell r="I5">
            <v>2.1</v>
          </cell>
          <cell r="J5">
            <v>1.4</v>
          </cell>
        </row>
        <row r="6">
          <cell r="B6">
            <v>25</v>
          </cell>
          <cell r="C6">
            <v>6.1</v>
          </cell>
          <cell r="D6">
            <v>1.9</v>
          </cell>
          <cell r="F6">
            <v>4.8</v>
          </cell>
          <cell r="G6">
            <v>1.6</v>
          </cell>
          <cell r="I6">
            <v>2</v>
          </cell>
          <cell r="J6">
            <v>1.4</v>
          </cell>
        </row>
        <row r="7">
          <cell r="B7">
            <v>40</v>
          </cell>
          <cell r="C7">
            <v>5.1</v>
          </cell>
          <cell r="D7">
            <v>1.6</v>
          </cell>
          <cell r="F7">
            <v>3.7</v>
          </cell>
          <cell r="G7">
            <v>1.4</v>
          </cell>
          <cell r="I7">
            <v>1.8</v>
          </cell>
          <cell r="J7">
            <v>1.4</v>
          </cell>
        </row>
        <row r="8">
          <cell r="B8">
            <v>55</v>
          </cell>
          <cell r="C8">
            <v>5.2</v>
          </cell>
          <cell r="D8">
            <v>1.6</v>
          </cell>
          <cell r="F8">
            <v>3.3</v>
          </cell>
          <cell r="G8">
            <v>1.4</v>
          </cell>
          <cell r="I8">
            <v>1.8</v>
          </cell>
          <cell r="J8">
            <v>1.2</v>
          </cell>
        </row>
        <row r="9">
          <cell r="B9">
            <v>60</v>
          </cell>
          <cell r="C9">
            <v>5.3</v>
          </cell>
          <cell r="D9">
            <v>1.6</v>
          </cell>
          <cell r="F9">
            <v>3.2</v>
          </cell>
          <cell r="G9">
            <v>1.4</v>
          </cell>
          <cell r="I9">
            <v>1.8</v>
          </cell>
          <cell r="J9">
            <v>1.2</v>
          </cell>
        </row>
        <row r="14">
          <cell r="B14">
            <v>20</v>
          </cell>
          <cell r="C14">
            <v>7.2</v>
          </cell>
          <cell r="D14">
            <v>4</v>
          </cell>
        </row>
        <row r="15">
          <cell r="B15">
            <v>30</v>
          </cell>
          <cell r="C15">
            <v>6.3</v>
          </cell>
          <cell r="D15">
            <v>3.7</v>
          </cell>
        </row>
        <row r="16">
          <cell r="B16">
            <v>42</v>
          </cell>
          <cell r="C16">
            <v>6.4</v>
          </cell>
          <cell r="D16">
            <v>3.6</v>
          </cell>
        </row>
        <row r="17">
          <cell r="B17">
            <v>63</v>
          </cell>
          <cell r="C17">
            <v>5</v>
          </cell>
          <cell r="D17">
            <v>3.5</v>
          </cell>
        </row>
        <row r="18">
          <cell r="B18">
            <v>72</v>
          </cell>
          <cell r="C18">
            <v>4.9</v>
          </cell>
          <cell r="D18">
            <v>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K18"/>
  <sheetViews>
    <sheetView tabSelected="1" zoomScalePageLayoutView="0" workbookViewId="0" topLeftCell="A1">
      <selection activeCell="I7" sqref="I7"/>
    </sheetView>
  </sheetViews>
  <sheetFormatPr defaultColWidth="9.140625" defaultRowHeight="12.75"/>
  <cols>
    <col min="1" max="1" width="9.140625" style="2" customWidth="1"/>
    <col min="2" max="2" width="10.140625" style="2" customWidth="1"/>
    <col min="3" max="3" width="9.140625" style="2" customWidth="1"/>
    <col min="4" max="4" width="11.7109375" style="2" customWidth="1"/>
    <col min="5" max="6" width="9.140625" style="2" customWidth="1"/>
    <col min="7" max="7" width="11.8515625" style="2" customWidth="1"/>
    <col min="8" max="9" width="9.140625" style="2" customWidth="1"/>
    <col min="10" max="10" width="11.7109375" style="2" customWidth="1"/>
    <col min="11" max="16384" width="9.140625" style="2" customWidth="1"/>
  </cols>
  <sheetData>
    <row r="1" spans="1:11" ht="31.5" customHeight="1" thickBot="1">
      <c r="A1" s="1" t="s">
        <v>0</v>
      </c>
      <c r="B1" s="1"/>
      <c r="C1" s="1"/>
      <c r="D1" s="1"/>
      <c r="E1" s="1"/>
      <c r="F1" s="1"/>
      <c r="G1" s="1"/>
      <c r="H1" s="1"/>
      <c r="I1" s="1"/>
      <c r="J1" s="1"/>
      <c r="K1" s="1"/>
    </row>
    <row r="2" spans="1:11" ht="12.75" customHeight="1" thickBot="1">
      <c r="A2" s="3" t="s">
        <v>1</v>
      </c>
      <c r="B2" s="4" t="s">
        <v>2</v>
      </c>
      <c r="C2" s="5" t="s">
        <v>3</v>
      </c>
      <c r="D2" s="5"/>
      <c r="E2" s="5"/>
      <c r="F2" s="5"/>
      <c r="G2" s="5"/>
      <c r="H2" s="5"/>
      <c r="I2" s="5"/>
      <c r="J2" s="5"/>
      <c r="K2" s="5"/>
    </row>
    <row r="3" spans="1:11" ht="13.5" thickBot="1">
      <c r="A3" s="3"/>
      <c r="B3" s="4"/>
      <c r="C3" s="6" t="s">
        <v>4</v>
      </c>
      <c r="D3" s="6"/>
      <c r="E3" s="6"/>
      <c r="F3" s="6" t="s">
        <v>5</v>
      </c>
      <c r="G3" s="6"/>
      <c r="H3" s="6"/>
      <c r="I3" s="6" t="s">
        <v>6</v>
      </c>
      <c r="J3" s="6"/>
      <c r="K3" s="6"/>
    </row>
    <row r="4" spans="1:11" ht="39" customHeight="1" thickBot="1">
      <c r="A4" s="3"/>
      <c r="B4" s="4"/>
      <c r="C4" s="7" t="s">
        <v>7</v>
      </c>
      <c r="D4" s="8" t="s">
        <v>8</v>
      </c>
      <c r="E4" s="9" t="s">
        <v>9</v>
      </c>
      <c r="F4" s="7" t="s">
        <v>7</v>
      </c>
      <c r="G4" s="8" t="s">
        <v>10</v>
      </c>
      <c r="H4" s="9" t="s">
        <v>9</v>
      </c>
      <c r="I4" s="7" t="s">
        <v>7</v>
      </c>
      <c r="J4" s="8" t="s">
        <v>8</v>
      </c>
      <c r="K4" s="9" t="s">
        <v>9</v>
      </c>
    </row>
    <row r="5" spans="1:11" ht="12.75">
      <c r="A5" s="10" t="s">
        <v>11</v>
      </c>
      <c r="B5" s="11">
        <f>AVERAGE('[1]OberHaus'!B5,'[1]RobinsonKV'!B5,'[1]UusMaa'!B5)</f>
        <v>17.833333333333332</v>
      </c>
      <c r="C5" s="12">
        <f>AVERAGE('[1]OberHaus'!C5,'[1]RobinsonKV'!C5,'[1]UusMaa'!C5)</f>
        <v>7.026666666666666</v>
      </c>
      <c r="D5" s="13">
        <f>AVERAGE('[1]OberHaus'!D5,'[1]RobinsonKV'!D5,'[1]UusMaa'!D5)</f>
        <v>1.75</v>
      </c>
      <c r="E5" s="14">
        <f>SUM(C5:D5)</f>
        <v>8.776666666666667</v>
      </c>
      <c r="F5" s="15">
        <f>AVERAGE('[1]OberHaus'!F5,'[1]RobinsonKV'!F5,'[1]UusMaa'!F5)</f>
        <v>6.283333333333334</v>
      </c>
      <c r="G5" s="13">
        <f>AVERAGE('[1]OberHaus'!G5,'[1]RobinsonKV'!G5,'[1]UusMaa'!G5)</f>
        <v>1.4500000000000002</v>
      </c>
      <c r="H5" s="14">
        <f>SUM(F5:G5)</f>
        <v>7.733333333333334</v>
      </c>
      <c r="I5" s="16">
        <f>AVERAGE('[1]OberHaus'!I5,'[1]RobinsonKV'!I5,'[1]UusMaa'!I5)</f>
        <v>2.1</v>
      </c>
      <c r="J5" s="17">
        <f>AVERAGE('[1]OberHaus'!J5,'[1]RobinsonKV'!J5,'[1]UusMaa'!J5)</f>
        <v>1.4</v>
      </c>
      <c r="K5" s="14">
        <f>SUM(I5:J5)</f>
        <v>3.5</v>
      </c>
    </row>
    <row r="6" spans="1:11" ht="12.75">
      <c r="A6" s="18">
        <v>1</v>
      </c>
      <c r="B6" s="19">
        <f>AVERAGE('[1]OberHaus'!B6,'[1]RobinsonKV'!B6,'[1]UusMaa'!B6)</f>
        <v>27.900000000000002</v>
      </c>
      <c r="C6" s="20">
        <f>AVERAGE('[1]OberHaus'!C6,'[1]RobinsonKV'!C6,'[1]UusMaa'!C6)</f>
        <v>5.723333333333334</v>
      </c>
      <c r="D6" s="21">
        <f>AVERAGE('[1]OberHaus'!D6,'[1]RobinsonKV'!D6,'[1]UusMaa'!D6)</f>
        <v>1.95</v>
      </c>
      <c r="E6" s="22">
        <f>SUM(C6:D6)</f>
        <v>7.673333333333334</v>
      </c>
      <c r="F6" s="23">
        <f>AVERAGE('[1]OberHaus'!F6,'[1]RobinsonKV'!F6,'[1]UusMaa'!F6)</f>
        <v>4.946666666666666</v>
      </c>
      <c r="G6" s="21">
        <f>AVERAGE('[1]OberHaus'!G6,'[1]RobinsonKV'!G6,'[1]UusMaa'!G6)</f>
        <v>1.5</v>
      </c>
      <c r="H6" s="22">
        <f>SUM(F6:G6)</f>
        <v>6.446666666666666</v>
      </c>
      <c r="I6" s="24">
        <f>AVERAGE('[1]OberHaus'!I6,'[1]RobinsonKV'!I6,'[1]UusMaa'!I6)</f>
        <v>2</v>
      </c>
      <c r="J6" s="25">
        <f>AVERAGE('[1]OberHaus'!J6,'[1]RobinsonKV'!J6,'[1]UusMaa'!J6)</f>
        <v>1.4</v>
      </c>
      <c r="K6" s="22">
        <f>SUM(I6:J6)</f>
        <v>3.4</v>
      </c>
    </row>
    <row r="7" spans="1:11" ht="12.75">
      <c r="A7" s="18">
        <v>2</v>
      </c>
      <c r="B7" s="19">
        <f>AVERAGE('[1]OberHaus'!B7,'[1]RobinsonKV'!B7,'[1]UusMaa'!B7)</f>
        <v>41.04333333333333</v>
      </c>
      <c r="C7" s="20">
        <f>AVERAGE('[1]OberHaus'!C7,'[1]RobinsonKV'!C7,'[1]UusMaa'!C7)</f>
        <v>5.1466666666666665</v>
      </c>
      <c r="D7" s="21">
        <f>AVERAGE('[1]OberHaus'!D7,'[1]RobinsonKV'!D7,'[1]UusMaa'!D7)</f>
        <v>1.85</v>
      </c>
      <c r="E7" s="22">
        <f>SUM(C7:D7)</f>
        <v>6.996666666666666</v>
      </c>
      <c r="F7" s="23">
        <f>AVERAGE('[1]OberHaus'!F7,'[1]RobinsonKV'!F7,'[1]UusMaa'!F7)</f>
        <v>3.75</v>
      </c>
      <c r="G7" s="21">
        <f>AVERAGE('[1]OberHaus'!G7,'[1]RobinsonKV'!G7,'[1]UusMaa'!G7)</f>
        <v>1.5</v>
      </c>
      <c r="H7" s="22">
        <f>SUM(F7:G7)</f>
        <v>5.25</v>
      </c>
      <c r="I7" s="24">
        <f>AVERAGE('[1]OberHaus'!I7,'[1]RobinsonKV'!I7,'[1]UusMaa'!I7)</f>
        <v>1.8</v>
      </c>
      <c r="J7" s="25">
        <f>AVERAGE('[1]OberHaus'!J7,'[1]RobinsonKV'!J7,'[1]UusMaa'!J7)</f>
        <v>1.4</v>
      </c>
      <c r="K7" s="22">
        <f>SUM(I7:J7)</f>
        <v>3.2</v>
      </c>
    </row>
    <row r="8" spans="1:11" ht="12.75">
      <c r="A8" s="18">
        <v>3</v>
      </c>
      <c r="B8" s="19">
        <f>AVERAGE('[1]OberHaus'!B8,'[1]RobinsonKV'!B8,'[1]UusMaa'!B8)</f>
        <v>56.9</v>
      </c>
      <c r="C8" s="20">
        <f>AVERAGE('[1]OberHaus'!C8,'[1]RobinsonKV'!C8,'[1]UusMaa'!C8)</f>
        <v>5.163333333333333</v>
      </c>
      <c r="D8" s="21">
        <f>AVERAGE('[1]OberHaus'!D8,'[1]RobinsonKV'!D8,'[1]UusMaa'!D8)</f>
        <v>1.9000000000000001</v>
      </c>
      <c r="E8" s="22">
        <f>SUM(C8:D8)</f>
        <v>7.0633333333333335</v>
      </c>
      <c r="F8" s="23">
        <f>AVERAGE('[1]OberHaus'!F8,'[1]RobinsonKV'!F8,'[1]UusMaa'!F8)</f>
        <v>3.45</v>
      </c>
      <c r="G8" s="21">
        <f>AVERAGE('[1]OberHaus'!G8,'[1]RobinsonKV'!G8,'[1]UusMaa'!G8)</f>
        <v>1.45</v>
      </c>
      <c r="H8" s="22">
        <f>SUM(F8:G8)</f>
        <v>4.9</v>
      </c>
      <c r="I8" s="24">
        <f>AVERAGE('[1]OberHaus'!I8,'[1]RobinsonKV'!I8,'[1]UusMaa'!I8)</f>
        <v>1.8</v>
      </c>
      <c r="J8" s="25">
        <f>AVERAGE('[1]OberHaus'!J8,'[1]RobinsonKV'!J8,'[1]UusMaa'!J8)</f>
        <v>1.2</v>
      </c>
      <c r="K8" s="22">
        <f>SUM(I8:J8)</f>
        <v>3</v>
      </c>
    </row>
    <row r="9" spans="1:11" ht="13.5" thickBot="1">
      <c r="A9" s="26">
        <v>4</v>
      </c>
      <c r="B9" s="27">
        <f>AVERAGE('[1]OberHaus'!B9,'[1]RobinsonKV'!B9,'[1]UusMaa'!B9)</f>
        <v>65</v>
      </c>
      <c r="C9" s="28">
        <f>AVERAGE('[1]OberHaus'!C9,'[1]RobinsonKV'!C9,'[1]UusMaa'!C9)</f>
        <v>4.55</v>
      </c>
      <c r="D9" s="29">
        <f>AVERAGE('[1]OberHaus'!D9,'[1]RobinsonKV'!D9,'[1]UusMaa'!D9)</f>
        <v>2</v>
      </c>
      <c r="E9" s="30">
        <f>SUM(C9:D9)</f>
        <v>6.55</v>
      </c>
      <c r="F9" s="31">
        <f>AVERAGE('[1]OberHaus'!F9,'[1]RobinsonKV'!F9,'[1]UusMaa'!F9)</f>
        <v>3.25</v>
      </c>
      <c r="G9" s="29">
        <f>AVERAGE('[1]OberHaus'!G9,'[1]RobinsonKV'!G9,'[1]UusMaa'!G9)</f>
        <v>1.4</v>
      </c>
      <c r="H9" s="30">
        <f>SUM(F9:G9)</f>
        <v>4.65</v>
      </c>
      <c r="I9" s="32">
        <f>AVERAGE('[1]OberHaus'!I9,'[1]RobinsonKV'!I9,'[1]UusMaa'!I9)</f>
        <v>1.8</v>
      </c>
      <c r="J9" s="33">
        <f>AVERAGE('[1]OberHaus'!J9,'[1]RobinsonKV'!J9,'[1]UusMaa'!J9)</f>
        <v>1.2</v>
      </c>
      <c r="K9" s="30">
        <f>SUM(I9:J9)</f>
        <v>3</v>
      </c>
    </row>
    <row r="10" spans="1:11" ht="12.75">
      <c r="A10" s="34"/>
      <c r="B10" s="35"/>
      <c r="C10" s="36"/>
      <c r="D10" s="35"/>
      <c r="E10" s="35"/>
      <c r="F10" s="35"/>
      <c r="G10" s="35"/>
      <c r="H10" s="35"/>
      <c r="I10" s="35"/>
      <c r="J10" s="35"/>
      <c r="K10" s="35"/>
    </row>
    <row r="11" ht="13.5" thickBot="1"/>
    <row r="12" spans="1:5" ht="12.75" customHeight="1" thickBot="1">
      <c r="A12" s="3" t="s">
        <v>1</v>
      </c>
      <c r="B12" s="4" t="s">
        <v>2</v>
      </c>
      <c r="C12" s="5" t="s">
        <v>12</v>
      </c>
      <c r="D12" s="5"/>
      <c r="E12" s="5"/>
    </row>
    <row r="13" spans="1:10" ht="39" customHeight="1" thickBot="1">
      <c r="A13" s="3"/>
      <c r="B13" s="4"/>
      <c r="C13" s="37" t="s">
        <v>7</v>
      </c>
      <c r="D13" s="38" t="s">
        <v>8</v>
      </c>
      <c r="E13" s="39" t="s">
        <v>9</v>
      </c>
      <c r="I13" s="35"/>
      <c r="J13" s="35"/>
    </row>
    <row r="14" spans="1:10" ht="12.75">
      <c r="A14" s="10" t="s">
        <v>11</v>
      </c>
      <c r="B14" s="11">
        <f>AVERAGE('[1]OberHaus'!B14,'[1]RobinsonKV'!B14,'[1]UusMaa'!B14)</f>
        <v>17.008333333333333</v>
      </c>
      <c r="C14" s="12">
        <f>AVERAGE('[1]OberHaus'!C14,'[1]RobinsonKV'!C14,'[1]UusMaa'!C14)</f>
        <v>8.016666666666667</v>
      </c>
      <c r="D14" s="13">
        <f>AVERAGE('[1]OberHaus'!D14,'[1]RobinsonKV'!D14,'[1]UusMaa'!D14)</f>
        <v>3.6</v>
      </c>
      <c r="E14" s="14">
        <f>SUM(C14:D14)</f>
        <v>11.616666666666667</v>
      </c>
      <c r="I14" s="35"/>
      <c r="J14" s="35"/>
    </row>
    <row r="15" spans="1:10" ht="12.75">
      <c r="A15" s="18">
        <v>1</v>
      </c>
      <c r="B15" s="19">
        <f>AVERAGE('[1]OberHaus'!B15,'[1]RobinsonKV'!B15,'[1]UusMaa'!B15)</f>
        <v>29.459999999999997</v>
      </c>
      <c r="C15" s="20">
        <f>AVERAGE('[1]OberHaus'!C15,'[1]RobinsonKV'!C15,'[1]UusMaa'!C15)</f>
        <v>6.673333333333333</v>
      </c>
      <c r="D15" s="21">
        <f>AVERAGE('[1]OberHaus'!D15,'[1]RobinsonKV'!D15,'[1]UusMaa'!D15)</f>
        <v>3.4000000000000004</v>
      </c>
      <c r="E15" s="22">
        <f>SUM(C15:D15)</f>
        <v>10.073333333333334</v>
      </c>
      <c r="I15" s="35"/>
      <c r="J15" s="35"/>
    </row>
    <row r="16" spans="1:10" ht="12.75">
      <c r="A16" s="18">
        <v>2</v>
      </c>
      <c r="B16" s="19">
        <f>AVERAGE('[1]OberHaus'!B16,'[1]RobinsonKV'!B16,'[1]UusMaa'!B16)</f>
        <v>44.24</v>
      </c>
      <c r="C16" s="20">
        <f>AVERAGE('[1]OberHaus'!C16,'[1]RobinsonKV'!C16,'[1]UusMaa'!C16)</f>
        <v>5.530000000000001</v>
      </c>
      <c r="D16" s="21">
        <f>AVERAGE('[1]OberHaus'!D16,'[1]RobinsonKV'!D16,'[1]UusMaa'!D16)</f>
        <v>3.3</v>
      </c>
      <c r="E16" s="22">
        <f>SUM(C16:D16)</f>
        <v>8.830000000000002</v>
      </c>
      <c r="I16" s="35"/>
      <c r="J16" s="35"/>
    </row>
    <row r="17" spans="1:10" ht="12.75">
      <c r="A17" s="18">
        <v>3</v>
      </c>
      <c r="B17" s="19">
        <f>AVERAGE('[1]OberHaus'!B17,'[1]RobinsonKV'!B17,'[1]UusMaa'!B17)</f>
        <v>63.57333333333333</v>
      </c>
      <c r="C17" s="20">
        <f>AVERAGE('[1]OberHaus'!C17,'[1]RobinsonKV'!C17,'[1]UusMaa'!C17)</f>
        <v>4.693333333333333</v>
      </c>
      <c r="D17" s="21">
        <f>AVERAGE('[1]OberHaus'!D17,'[1]RobinsonKV'!D17,'[1]UusMaa'!D17)</f>
        <v>3.25</v>
      </c>
      <c r="E17" s="22">
        <f>SUM(C17:D17)</f>
        <v>7.943333333333333</v>
      </c>
      <c r="I17" s="35"/>
      <c r="J17" s="35"/>
    </row>
    <row r="18" spans="1:10" ht="13.5" thickBot="1">
      <c r="A18" s="26">
        <v>4</v>
      </c>
      <c r="B18" s="27">
        <f>AVERAGE('[1]OberHaus'!B18,'[1]RobinsonKV'!B18,'[1]UusMaa'!B18)</f>
        <v>73.43333333333334</v>
      </c>
      <c r="C18" s="28">
        <f>AVERAGE('[1]OberHaus'!C18,'[1]RobinsonKV'!C18,'[1]UusMaa'!C18)</f>
        <v>4.3500000000000005</v>
      </c>
      <c r="D18" s="29">
        <f>AVERAGE('[1]OberHaus'!D18,'[1]RobinsonKV'!D18,'[1]UusMaa'!D18)</f>
        <v>3.2</v>
      </c>
      <c r="E18" s="30">
        <f>SUM(C18:D18)</f>
        <v>7.550000000000001</v>
      </c>
      <c r="I18" s="35"/>
      <c r="J18" s="35"/>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Linnavalitsus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Astmäe</dc:creator>
  <cp:keywords/>
  <dc:description/>
  <cp:lastModifiedBy>Christina Astmäe</cp:lastModifiedBy>
  <dcterms:created xsi:type="dcterms:W3CDTF">2015-07-02T13:13:35Z</dcterms:created>
  <dcterms:modified xsi:type="dcterms:W3CDTF">2015-07-02T13:20:51Z</dcterms:modified>
  <cp:category/>
  <cp:version/>
  <cp:contentType/>
  <cp:contentStatus/>
</cp:coreProperties>
</file>